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1" l="1"/>
  <c r="C72" i="1"/>
  <c r="C66" i="1"/>
  <c r="H49" i="1"/>
  <c r="H59" i="1"/>
  <c r="H29" i="1"/>
  <c r="H25" i="1" l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<sst xmlns="http://schemas.openxmlformats.org/spreadsheetml/2006/main" count="145" uniqueCount="98">
  <si>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</si>
  <si>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</si>
  <si>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</si>
  <si>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</si>
  <si>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</si>
  <si>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</si>
  <si>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</si>
  <si>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</si>
  <si>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</si>
  <si>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</si>
  <si>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</si>
  <si>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</si>
  <si>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</si>
  <si>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</si>
  <si>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</si>
  <si>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</si>
  <si>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</si>
  <si>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</si>
  <si>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</si>
  <si>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</si>
  <si>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</si>
  <si>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</si>
  <si>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</si>
  <si>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</si>
  <si>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</si>
  <si>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</si>
  <si>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</si>
  <si>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</si>
  <si>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</si>
  <si>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</si>
  <si>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</si>
  <si>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04.02.2025.godine Dom zdravlja Požarevac je izvršio plaćanje prema dobavljačima:</t>
  </si>
  <si>
    <t>Primljena i neutrošena participacija od 04.02.2025</t>
  </si>
  <si>
    <t xml:space="preserve">Dana: 04.02.2025 </t>
  </si>
  <si>
    <t>Lavija</t>
  </si>
  <si>
    <t>AD EPS TE-KO</t>
  </si>
  <si>
    <t>Toplifikacija</t>
  </si>
  <si>
    <t>Nis</t>
  </si>
  <si>
    <t>AUTO CENTAR DULE</t>
  </si>
  <si>
    <t>DVD</t>
  </si>
  <si>
    <t>ELEKTROLUKS-012</t>
  </si>
  <si>
    <t>INFOLAB</t>
  </si>
  <si>
    <t>JKP KOMUNALNE SLUŽBE</t>
  </si>
  <si>
    <t>JKP VODOVOD I KANALIZACIJA</t>
  </si>
  <si>
    <t>JP PTT SAOBRAĆAJ POŽAREVAC</t>
  </si>
  <si>
    <t>KANDELA</t>
  </si>
  <si>
    <t>LAVIJA</t>
  </si>
  <si>
    <t>MT:S TELEKOM 012</t>
  </si>
  <si>
    <t>ORION</t>
  </si>
  <si>
    <t>PAPIRDOL</t>
  </si>
  <si>
    <t>SBB</t>
  </si>
  <si>
    <t>SZR TOM ELEKTRONIK</t>
  </si>
  <si>
    <t>TEHNOMARKET</t>
  </si>
  <si>
    <t>UNIVERZITET U KRAGUJEVCU</t>
  </si>
  <si>
    <t>1358/2024</t>
  </si>
  <si>
    <t>TEKO50710/1/2024/501</t>
  </si>
  <si>
    <t>OG2/2024-5884</t>
  </si>
  <si>
    <t>OG2/2024-5883</t>
  </si>
  <si>
    <t>9005943076</t>
  </si>
  <si>
    <t>9005935847</t>
  </si>
  <si>
    <t>180/2024</t>
  </si>
  <si>
    <t>182/2024</t>
  </si>
  <si>
    <t>R-754/2024</t>
  </si>
  <si>
    <t>FA-2223-0/24</t>
  </si>
  <si>
    <t>FA-2258-0/24</t>
  </si>
  <si>
    <t>FA-2266-0/24</t>
  </si>
  <si>
    <t>5213-2024-TU-2530</t>
  </si>
  <si>
    <t>2217324</t>
  </si>
  <si>
    <t>2217124</t>
  </si>
  <si>
    <t>2217224</t>
  </si>
  <si>
    <t>2142424</t>
  </si>
  <si>
    <t>2142324</t>
  </si>
  <si>
    <t>2142224</t>
  </si>
  <si>
    <t>2142124</t>
  </si>
  <si>
    <t>24-3023-026214</t>
  </si>
  <si>
    <t>24-3023-026227</t>
  </si>
  <si>
    <t>24-3023-026058</t>
  </si>
  <si>
    <t>24-3023-025864</t>
  </si>
  <si>
    <t>24-3023-025707</t>
  </si>
  <si>
    <t>24-3023-024956</t>
  </si>
  <si>
    <t>24-3023-024662</t>
  </si>
  <si>
    <t>240002106141</t>
  </si>
  <si>
    <t>24496</t>
  </si>
  <si>
    <t>1421/2024</t>
  </si>
  <si>
    <t>49-279-012-1220599</t>
  </si>
  <si>
    <t>UGF1231/24-1062</t>
  </si>
  <si>
    <t>2402833</t>
  </si>
  <si>
    <t>9084186897</t>
  </si>
  <si>
    <t>9084303450</t>
  </si>
  <si>
    <t>9084569982</t>
  </si>
  <si>
    <t>49-2024</t>
  </si>
  <si>
    <t>IF24-0827</t>
  </si>
  <si>
    <t>IF24-0826</t>
  </si>
  <si>
    <t>IF24-0829</t>
  </si>
  <si>
    <t>853/2024</t>
  </si>
  <si>
    <t>UKUPNO SANITETSKI MATEIJAL-PO TREBOVANJU</t>
  </si>
  <si>
    <t>UKUPNO ENERGENTI-PO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</si>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</sst>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4" fontId="9" fillId="0" borderId="1" xfId="0" applyNumberFormat="1" applyFont="1" applyFill="1" applyBorder="1" applyAlignment="1">
      <alignment horizontal="right"/>
    </xf>
    <xf numFmtId="167" fontId="10" fillId="0" borderId="1" xfId="2" applyNumberFormat="1" applyFont="1" applyBorder="1"/>
    <xf numFmtId="49" fontId="8" fillId="0" borderId="1" xfId="2" applyNumberFormat="1" applyBorder="1"/>
    <xf numFmtId="4" fontId="10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8"/>
  <sheetViews>
    <sheetView tabSelected="1" topLeftCell="B1" zoomScaleNormal="100" workbookViewId="0">
      <selection activeCell="E110" sqref="E11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45692</v>
      </c>
      <c r="H12" s="12">
        <v>506932.79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45692</v>
      </c>
      <c r="H13" s="1">
        <f>H14+H30-H38-H52</f>
        <v>101373.59999999963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45692</v>
      </c>
      <c r="H14" s="2">
        <f>SUM(H15:H29)</f>
        <v>2531484.25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3528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1123801.67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12840.44-1261.21+524080-6-72+1076320.08+110001.11-150.25+1335642.49-110127.85-3450.15-8196.75-5897.45-1080588.29-524080-1076320.03-205197.4-86.75-40122.03-0.05-115.55-76.93-215-80.5-128.7-180.15-88.25-93.25-86-120.25+1237915.62</f>
        <v>1240058.95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+2150-604.6+950+9450+3400+1650+8000+2250+900+14850+2900+1600+9900+2250-14582+1450+11200+4100</f>
        <v>164095.63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45692</v>
      </c>
      <c r="H30" s="2">
        <f>H31+H32+H33+H34+H36+H37+H35</f>
        <v>3518.0099999999948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45692</v>
      </c>
      <c r="H38" s="3">
        <f>SUM(H39:H51)</f>
        <v>2433628.66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3528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1123801.67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1237915.62+26096+42287.37</f>
        <v>1306298.9900000002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45692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45692</v>
      </c>
      <c r="H59" s="4">
        <f>609640.2+1897174.61-1897174.61-41352.97+18700.6-18700.6-385828.5+14561.19-14561.19+7128+78122.41+53154.67+44888.38+20607+2473781.77-2473781.77+19200</f>
        <v>405559.18999999994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506932.78999999957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6">
        <v>3528</v>
      </c>
      <c r="D65" s="57" t="s">
        <v>54</v>
      </c>
    </row>
    <row r="66" spans="2:4" x14ac:dyDescent="0.25">
      <c r="B66" s="61" t="s">
        <v>95</v>
      </c>
      <c r="C66" s="58">
        <f>SUM(C65)</f>
        <v>3528</v>
      </c>
      <c r="D66" s="57"/>
    </row>
    <row r="67" spans="2:4" x14ac:dyDescent="0.25">
      <c r="B67" s="55" t="s">
        <v>35</v>
      </c>
      <c r="C67" s="56">
        <v>28795.17</v>
      </c>
      <c r="D67" s="57" t="s">
        <v>55</v>
      </c>
    </row>
    <row r="68" spans="2:4" x14ac:dyDescent="0.25">
      <c r="B68" s="55" t="s">
        <v>36</v>
      </c>
      <c r="C68" s="56">
        <v>187773.56</v>
      </c>
      <c r="D68" s="57" t="s">
        <v>56</v>
      </c>
    </row>
    <row r="69" spans="2:4" x14ac:dyDescent="0.25">
      <c r="B69" s="55" t="s">
        <v>36</v>
      </c>
      <c r="C69" s="56">
        <v>369188.82</v>
      </c>
      <c r="D69" s="57" t="s">
        <v>57</v>
      </c>
    </row>
    <row r="70" spans="2:4" x14ac:dyDescent="0.25">
      <c r="B70" s="55" t="s">
        <v>37</v>
      </c>
      <c r="C70" s="56">
        <v>23899.18</v>
      </c>
      <c r="D70" s="57" t="s">
        <v>58</v>
      </c>
    </row>
    <row r="71" spans="2:4" x14ac:dyDescent="0.25">
      <c r="B71" s="55" t="s">
        <v>37</v>
      </c>
      <c r="C71" s="56">
        <v>514144.94</v>
      </c>
      <c r="D71" s="57" t="s">
        <v>59</v>
      </c>
    </row>
    <row r="72" spans="2:4" x14ac:dyDescent="0.25">
      <c r="B72" s="61" t="s">
        <v>96</v>
      </c>
      <c r="C72" s="58">
        <f>SUM(C67:C71)</f>
        <v>1123801.6700000002</v>
      </c>
      <c r="D72" s="57"/>
    </row>
    <row r="73" spans="2:4" x14ac:dyDescent="0.25">
      <c r="B73" s="55" t="s">
        <v>38</v>
      </c>
      <c r="C73" s="56">
        <v>16600</v>
      </c>
      <c r="D73" s="57" t="s">
        <v>60</v>
      </c>
    </row>
    <row r="74" spans="2:4" x14ac:dyDescent="0.25">
      <c r="B74" s="55" t="s">
        <v>38</v>
      </c>
      <c r="C74" s="56">
        <v>2400</v>
      </c>
      <c r="D74" s="57" t="s">
        <v>61</v>
      </c>
    </row>
    <row r="75" spans="2:4" x14ac:dyDescent="0.25">
      <c r="B75" s="55" t="s">
        <v>39</v>
      </c>
      <c r="C75" s="56">
        <v>110000</v>
      </c>
      <c r="D75" s="57" t="s">
        <v>62</v>
      </c>
    </row>
    <row r="76" spans="2:4" x14ac:dyDescent="0.25">
      <c r="B76" s="55" t="s">
        <v>40</v>
      </c>
      <c r="C76" s="56">
        <v>2400</v>
      </c>
      <c r="D76" s="57" t="s">
        <v>63</v>
      </c>
    </row>
    <row r="77" spans="2:4" x14ac:dyDescent="0.25">
      <c r="B77" s="55" t="s">
        <v>40</v>
      </c>
      <c r="C77" s="56">
        <v>1260</v>
      </c>
      <c r="D77" s="57" t="s">
        <v>64</v>
      </c>
    </row>
    <row r="78" spans="2:4" x14ac:dyDescent="0.25">
      <c r="B78" s="55" t="s">
        <v>40</v>
      </c>
      <c r="C78" s="56">
        <v>172506.56</v>
      </c>
      <c r="D78" s="57" t="s">
        <v>65</v>
      </c>
    </row>
    <row r="79" spans="2:4" x14ac:dyDescent="0.25">
      <c r="B79" s="55" t="s">
        <v>41</v>
      </c>
      <c r="C79" s="56">
        <v>210000</v>
      </c>
      <c r="D79" s="57" t="s">
        <v>66</v>
      </c>
    </row>
    <row r="80" spans="2:4" x14ac:dyDescent="0.25">
      <c r="B80" s="55" t="s">
        <v>42</v>
      </c>
      <c r="C80" s="56">
        <v>667.92</v>
      </c>
      <c r="D80" s="57" t="s">
        <v>67</v>
      </c>
    </row>
    <row r="81" spans="2:4" x14ac:dyDescent="0.25">
      <c r="B81" s="55" t="s">
        <v>42</v>
      </c>
      <c r="C81" s="56">
        <v>261.36</v>
      </c>
      <c r="D81" s="57" t="s">
        <v>68</v>
      </c>
    </row>
    <row r="82" spans="2:4" x14ac:dyDescent="0.25">
      <c r="B82" s="55" t="s">
        <v>42</v>
      </c>
      <c r="C82" s="56">
        <v>12351.68</v>
      </c>
      <c r="D82" s="57" t="s">
        <v>69</v>
      </c>
    </row>
    <row r="83" spans="2:4" x14ac:dyDescent="0.25">
      <c r="B83" s="55" t="s">
        <v>42</v>
      </c>
      <c r="C83" s="56">
        <v>396.88</v>
      </c>
      <c r="D83" s="57" t="s">
        <v>70</v>
      </c>
    </row>
    <row r="84" spans="2:4" x14ac:dyDescent="0.25">
      <c r="B84" s="55" t="s">
        <v>42</v>
      </c>
      <c r="C84" s="56">
        <v>52272</v>
      </c>
      <c r="D84" s="57" t="s">
        <v>71</v>
      </c>
    </row>
    <row r="85" spans="2:4" x14ac:dyDescent="0.25">
      <c r="B85" s="55" t="s">
        <v>42</v>
      </c>
      <c r="C85" s="56">
        <v>31944</v>
      </c>
      <c r="D85" s="57" t="s">
        <v>72</v>
      </c>
    </row>
    <row r="86" spans="2:4" x14ac:dyDescent="0.25">
      <c r="B86" s="55" t="s">
        <v>42</v>
      </c>
      <c r="C86" s="56">
        <v>52756</v>
      </c>
      <c r="D86" s="57" t="s">
        <v>73</v>
      </c>
    </row>
    <row r="87" spans="2:4" x14ac:dyDescent="0.25">
      <c r="B87" s="55" t="s">
        <v>43</v>
      </c>
      <c r="C87" s="56">
        <v>44207.49</v>
      </c>
      <c r="D87" s="57" t="s">
        <v>74</v>
      </c>
    </row>
    <row r="88" spans="2:4" x14ac:dyDescent="0.25">
      <c r="B88" s="55" t="s">
        <v>43</v>
      </c>
      <c r="C88" s="56">
        <v>56672.68</v>
      </c>
      <c r="D88" s="57" t="s">
        <v>75</v>
      </c>
    </row>
    <row r="89" spans="2:4" x14ac:dyDescent="0.25">
      <c r="B89" s="55" t="s">
        <v>43</v>
      </c>
      <c r="C89" s="56">
        <v>3570.95</v>
      </c>
      <c r="D89" s="57" t="s">
        <v>76</v>
      </c>
    </row>
    <row r="90" spans="2:4" x14ac:dyDescent="0.25">
      <c r="B90" s="55" t="s">
        <v>43</v>
      </c>
      <c r="C90" s="56">
        <v>330</v>
      </c>
      <c r="D90" s="57" t="s">
        <v>77</v>
      </c>
    </row>
    <row r="91" spans="2:4" x14ac:dyDescent="0.25">
      <c r="B91" s="55" t="s">
        <v>43</v>
      </c>
      <c r="C91" s="56">
        <v>7809.12</v>
      </c>
      <c r="D91" s="57" t="s">
        <v>78</v>
      </c>
    </row>
    <row r="92" spans="2:4" x14ac:dyDescent="0.25">
      <c r="B92" s="55" t="s">
        <v>43</v>
      </c>
      <c r="C92" s="56">
        <v>56921.99</v>
      </c>
      <c r="D92" s="57" t="s">
        <v>79</v>
      </c>
    </row>
    <row r="93" spans="2:4" x14ac:dyDescent="0.25">
      <c r="B93" s="55" t="s">
        <v>43</v>
      </c>
      <c r="C93" s="56">
        <v>330</v>
      </c>
      <c r="D93" s="57" t="s">
        <v>80</v>
      </c>
    </row>
    <row r="94" spans="2:4" x14ac:dyDescent="0.25">
      <c r="B94" s="55" t="s">
        <v>44</v>
      </c>
      <c r="C94" s="56">
        <v>42225</v>
      </c>
      <c r="D94" s="57" t="s">
        <v>81</v>
      </c>
    </row>
    <row r="95" spans="2:4" x14ac:dyDescent="0.25">
      <c r="B95" s="55" t="s">
        <v>45</v>
      </c>
      <c r="C95" s="56">
        <v>2538</v>
      </c>
      <c r="D95" s="57" t="s">
        <v>82</v>
      </c>
    </row>
    <row r="96" spans="2:4" x14ac:dyDescent="0.25">
      <c r="B96" s="55" t="s">
        <v>46</v>
      </c>
      <c r="C96" s="56">
        <v>29827</v>
      </c>
      <c r="D96" s="57" t="s">
        <v>83</v>
      </c>
    </row>
    <row r="97" spans="2:4" x14ac:dyDescent="0.25">
      <c r="B97" s="55" t="s">
        <v>47</v>
      </c>
      <c r="C97" s="56">
        <v>25401.99</v>
      </c>
      <c r="D97" s="57" t="s">
        <v>84</v>
      </c>
    </row>
    <row r="98" spans="2:4" x14ac:dyDescent="0.25">
      <c r="B98" s="55" t="s">
        <v>48</v>
      </c>
      <c r="C98" s="56">
        <v>1798.8</v>
      </c>
      <c r="D98" s="57" t="s">
        <v>85</v>
      </c>
    </row>
    <row r="99" spans="2:4" x14ac:dyDescent="0.25">
      <c r="B99" s="55" t="s">
        <v>49</v>
      </c>
      <c r="C99" s="56">
        <v>44209.2</v>
      </c>
      <c r="D99" s="57" t="s">
        <v>86</v>
      </c>
    </row>
    <row r="100" spans="2:4" x14ac:dyDescent="0.25">
      <c r="B100" s="55" t="s">
        <v>50</v>
      </c>
      <c r="C100" s="56">
        <v>1949</v>
      </c>
      <c r="D100" s="57" t="s">
        <v>87</v>
      </c>
    </row>
    <row r="101" spans="2:4" x14ac:dyDescent="0.25">
      <c r="B101" s="55" t="s">
        <v>50</v>
      </c>
      <c r="C101" s="56">
        <v>4758</v>
      </c>
      <c r="D101" s="57" t="s">
        <v>88</v>
      </c>
    </row>
    <row r="102" spans="2:4" x14ac:dyDescent="0.25">
      <c r="B102" s="55" t="s">
        <v>50</v>
      </c>
      <c r="C102" s="56">
        <v>5838</v>
      </c>
      <c r="D102" s="57" t="s">
        <v>89</v>
      </c>
    </row>
    <row r="103" spans="2:4" x14ac:dyDescent="0.25">
      <c r="B103" s="55" t="s">
        <v>51</v>
      </c>
      <c r="C103" s="56">
        <v>37312</v>
      </c>
      <c r="D103" s="57" t="s">
        <v>90</v>
      </c>
    </row>
    <row r="104" spans="2:4" x14ac:dyDescent="0.25">
      <c r="B104" s="55" t="s">
        <v>52</v>
      </c>
      <c r="C104" s="56">
        <v>2200</v>
      </c>
      <c r="D104" s="57" t="s">
        <v>91</v>
      </c>
    </row>
    <row r="105" spans="2:4" x14ac:dyDescent="0.25">
      <c r="B105" s="55" t="s">
        <v>52</v>
      </c>
      <c r="C105" s="56">
        <v>1800</v>
      </c>
      <c r="D105" s="57" t="s">
        <v>92</v>
      </c>
    </row>
    <row r="106" spans="2:4" x14ac:dyDescent="0.25">
      <c r="B106" s="55" t="s">
        <v>52</v>
      </c>
      <c r="C106" s="56">
        <v>2400</v>
      </c>
      <c r="D106" s="57" t="s">
        <v>93</v>
      </c>
    </row>
    <row r="107" spans="2:4" x14ac:dyDescent="0.25">
      <c r="B107" s="55" t="s">
        <v>53</v>
      </c>
      <c r="C107" s="56">
        <v>200000</v>
      </c>
      <c r="D107" s="57" t="s">
        <v>94</v>
      </c>
    </row>
    <row r="108" spans="2:4" x14ac:dyDescent="0.25">
      <c r="B108" s="61" t="s">
        <v>97</v>
      </c>
      <c r="C108" s="59">
        <f>SUM(C73:C107)</f>
        <v>1237915.6200000001</v>
      </c>
      <c r="D108" s="60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2025-02-05T06:59:29Z</dcterms:modified>
  <cp:category/>
  <cp:contentStatus/>
</cp:coreProperties>
</file>